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tion register" sheetId="1" state="visible" r:id="rId1"/>
    <sheet xmlns:r="http://schemas.openxmlformats.org/officeDocument/2006/relationships"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"/>
  </numFmts>
  <fonts count="10">
    <font>
      <name val="Calibri"/>
      <family val="2"/>
      <color theme="1"/>
      <sz val="11"/>
      <scheme val="minor"/>
    </font>
    <font>
      <b val="1"/>
      <color rgb="00F26A1B"/>
      <sz val="10"/>
    </font>
    <font>
      <b val="1"/>
      <color rgb="000F2742"/>
      <sz val="18"/>
    </font>
    <font>
      <i val="1"/>
      <color rgb="005B6672"/>
    </font>
    <font>
      <b val="1"/>
      <color rgb="00FFFFFF"/>
    </font>
    <font>
      <b val="1"/>
      <color rgb="000F2742"/>
      <sz val="16"/>
    </font>
    <font>
      <b val="1"/>
    </font>
    <font>
      <b val="1"/>
      <color rgb="00B8460A"/>
    </font>
    <font>
      <color rgb="000563C1"/>
      <u val="single"/>
    </font>
    <font>
      <i val="1"/>
      <color rgb="005B6672"/>
      <sz val="8"/>
    </font>
  </fonts>
  <fills count="4">
    <fill>
      <patternFill/>
    </fill>
    <fill>
      <patternFill patternType="gray125"/>
    </fill>
    <fill>
      <patternFill patternType="solid">
        <fgColor rgb="00FFF4EC"/>
      </patternFill>
    </fill>
    <fill>
      <patternFill patternType="solid">
        <fgColor rgb="000F2742"/>
      </patternFill>
    </fill>
  </fills>
  <borders count="2">
    <border>
      <left/>
      <right/>
      <top/>
      <bottom/>
      <diagonal/>
    </border>
    <border>
      <left style="thin">
        <color rgb="00C5CCD4"/>
      </left>
      <right style="thin">
        <color rgb="00C5CCD4"/>
      </right>
      <top style="thin">
        <color rgb="00C5CCD4"/>
      </top>
      <bottom style="thin">
        <color rgb="00C5CCD4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164" fontId="0" fillId="0" borderId="0" pivotButton="0" quotePrefix="0" xfId="0"/>
    <xf numFmtId="0" fontId="4" fillId="3" borderId="0" applyAlignment="1" pivotButton="0" quotePrefix="0" xfId="0">
      <alignment vertical="center" wrapText="1"/>
    </xf>
    <xf numFmtId="0" fontId="0" fillId="2" borderId="1" applyAlignment="1" pivotButton="0" quotePrefix="0" xfId="0">
      <alignment vertical="top" wrapText="1"/>
    </xf>
    <xf numFmtId="164" fontId="0" fillId="2" borderId="1" applyAlignment="1" pivotButton="0" quotePrefix="0" xfId="0">
      <alignment vertical="top" wrapText="1"/>
    </xf>
    <xf numFmtId="165" fontId="0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4" fillId="3" borderId="0" pivotButton="0" quotePrefix="0" xfId="0"/>
    <xf numFmtId="165" fontId="0" fillId="0" borderId="0" pivotButton="0" quotePrefix="0" xfId="0"/>
    <xf numFmtId="0" fontId="6" fillId="0" borderId="0" pivotButton="0" quotePrefix="0" xfId="0"/>
    <xf numFmtId="165" fontId="6" fillId="0" borderId="0" pivotButton="0" quotePrefix="0" xfId="0"/>
    <xf numFmtId="165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tenderready0.gumroad.com/l/alesb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8"/>
  <sheetViews>
    <sheetView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42" customWidth="1" min="2" max="2"/>
    <col width="18" customWidth="1" min="3" max="3"/>
    <col width="18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4" customWidth="1" min="12" max="12"/>
    <col width="9" customWidth="1" min="13" max="13"/>
    <col width="9" customWidth="1" min="14" max="14"/>
    <col width="10" customWidth="1" min="15" max="15"/>
    <col width="10" customWidth="1" min="16" max="16"/>
    <col width="20" customWidth="1" min="17" max="17"/>
    <col width="30" customWidth="1" min="18" max="18"/>
  </cols>
  <sheetData>
    <row r="1">
      <c r="A1" s="1" t="inlineStr">
        <is>
          <t>TENDER READY TOOLS · FREE SUBCONTRACTOR VARIATION REGISTER</t>
        </is>
      </c>
    </row>
    <row r="2">
      <c r="A2" s="2" t="inlineStr">
        <is>
          <t>Variation register</t>
        </is>
      </c>
    </row>
    <row r="3">
      <c r="A3" s="3" t="inlineStr">
        <is>
          <t>One row per variation. Orange cells are inputs. Status drives the totals. Keep VAR numbers identical in notices, quotes and payment claims.</t>
        </is>
      </c>
    </row>
    <row r="4">
      <c r="A4" t="inlineStr">
        <is>
          <t>Project:</t>
        </is>
      </c>
      <c r="B4" s="4" t="inlineStr"/>
    </row>
    <row r="5">
      <c r="A5" t="inlineStr">
        <is>
          <t>Subcontract no.:</t>
        </is>
      </c>
      <c r="B5" s="4" t="inlineStr"/>
    </row>
    <row r="6">
      <c r="A6" t="inlineStr">
        <is>
          <t>Today:</t>
        </is>
      </c>
      <c r="B6" s="5">
        <f>TODAY()</f>
        <v/>
      </c>
    </row>
    <row r="8">
      <c r="A8" s="6" t="inlineStr">
        <is>
          <t>VAR no.</t>
        </is>
      </c>
      <c r="B8" s="6" t="inlineStr">
        <is>
          <t>Description</t>
        </is>
      </c>
      <c r="C8" s="6" t="inlineStr">
        <is>
          <t>Directed by</t>
        </is>
      </c>
      <c r="D8" s="6" t="inlineStr">
        <is>
          <t>Direction ref / date</t>
        </is>
      </c>
      <c r="E8" s="6" t="inlineStr">
        <is>
          <t>Date aware</t>
        </is>
      </c>
      <c r="F8" s="6" t="inlineStr">
        <is>
          <t>Notice due</t>
        </is>
      </c>
      <c r="G8" s="6" t="inlineStr">
        <is>
          <t>Notice sent</t>
        </is>
      </c>
      <c r="H8" s="6" t="inlineStr">
        <is>
          <t>Quote submitted</t>
        </is>
      </c>
      <c r="I8" s="6" t="inlineStr">
        <is>
          <t>Response due</t>
        </is>
      </c>
      <c r="J8" s="6" t="inlineStr">
        <is>
          <t>Claimed $</t>
        </is>
      </c>
      <c r="K8" s="6" t="inlineStr">
        <is>
          <t>Approved $</t>
        </is>
      </c>
      <c r="L8" s="6" t="inlineStr">
        <is>
          <t>Status</t>
        </is>
      </c>
      <c r="M8" s="6" t="inlineStr">
        <is>
          <t>EOT days claimed</t>
        </is>
      </c>
      <c r="N8" s="6" t="inlineStr">
        <is>
          <t>EOT days granted</t>
        </is>
      </c>
      <c r="O8" s="6" t="inlineStr">
        <is>
          <t>In claim no.</t>
        </is>
      </c>
      <c r="P8" s="6" t="inlineStr">
        <is>
          <t>Days to response</t>
        </is>
      </c>
      <c r="Q8" s="6" t="inlineStr">
        <is>
          <t>Flag</t>
        </is>
      </c>
      <c r="R8" s="6" t="inlineStr">
        <is>
          <t>Notes</t>
        </is>
      </c>
    </row>
    <row r="9">
      <c r="A9" s="7" t="inlineStr">
        <is>
          <t>VAR-01</t>
        </is>
      </c>
      <c r="B9" s="7" t="inlineStr">
        <is>
          <t>Second LV feeder MSB-2 to pump station MCC (not on tender dwgs E-201 Rev B)</t>
        </is>
      </c>
      <c r="C9" s="7" t="inlineStr">
        <is>
          <t>Site rep (written SI-014)</t>
        </is>
      </c>
      <c r="D9" s="7" t="inlineStr">
        <is>
          <t>SI-014 03/11/2026</t>
        </is>
      </c>
      <c r="E9" s="8" t="n"/>
      <c r="F9" s="8" t="n"/>
      <c r="G9" s="8" t="n"/>
      <c r="H9" s="8" t="n"/>
      <c r="I9" s="8" t="n"/>
      <c r="J9" s="9" t="n">
        <v>18500</v>
      </c>
      <c r="K9" s="9" t="n">
        <v>18500</v>
      </c>
      <c r="L9" s="7" t="inlineStr">
        <is>
          <t>Approved</t>
        </is>
      </c>
      <c r="M9" s="7" t="n"/>
      <c r="N9" s="7" t="n"/>
      <c r="O9" s="7" t="inlineStr">
        <is>
          <t>PC-04</t>
        </is>
      </c>
      <c r="P9" s="10">
        <f>IF(OR(I9="",OR(L9="Approved",L9="Rejected",L9="Withdrawn")),"",I9-$B$6)</f>
        <v/>
      </c>
      <c r="Q9" s="10">
        <f>IF(AND(F9&lt;&gt;"",G9=""),IF(F9&lt;$B$6,"NOTICE OVERDUE",IF(F9-$B$6&lt;=2,"Notice due soon","")),IF(AND(G9&lt;&gt;"",F9&lt;&gt;"",G9&gt;F9),"Notice late (verify)",IF(AND(P9&lt;&gt;"",P9&lt;0),"Chase reply","")))</f>
        <v/>
      </c>
      <c r="R9" s="7" t="n"/>
    </row>
    <row r="10">
      <c r="A10" s="7" t="inlineStr">
        <is>
          <t>VAR-02</t>
        </is>
      </c>
      <c r="B10" s="7" t="inlineStr">
        <is>
          <t>SCADA tag list Rev C re-termination, 46 cores</t>
        </is>
      </c>
      <c r="C10" s="7" t="inlineStr">
        <is>
          <t>PM email</t>
        </is>
      </c>
      <c r="D10" s="7" t="inlineStr">
        <is>
          <t>Email 10/11/2026</t>
        </is>
      </c>
      <c r="E10" s="8" t="n"/>
      <c r="F10" s="8" t="n"/>
      <c r="G10" s="8" t="n"/>
      <c r="H10" s="8" t="n"/>
      <c r="I10" s="8" t="n"/>
      <c r="J10" s="9" t="n">
        <v>38600</v>
      </c>
      <c r="K10" s="9" t="n"/>
      <c r="L10" s="7" t="inlineStr">
        <is>
          <t>Submitted</t>
        </is>
      </c>
      <c r="M10" s="7" t="n">
        <v>3</v>
      </c>
      <c r="N10" s="7" t="n"/>
      <c r="O10" s="7" t="n"/>
      <c r="P10" s="10">
        <f>IF(OR(I10="",OR(L10="Approved",L10="Rejected",L10="Withdrawn")),"",I10-$B$6)</f>
        <v/>
      </c>
      <c r="Q10" s="10">
        <f>IF(AND(F10&lt;&gt;"",G10=""),IF(F10&lt;$B$6,"NOTICE OVERDUE",IF(F10-$B$6&lt;=2,"Notice due soon","")),IF(AND(G10&lt;&gt;"",F10&lt;&gt;"",G10&gt;F10),"Notice late (verify)",IF(AND(P10&lt;&gt;"",P10&lt;0),"Chase reply","")))</f>
        <v/>
      </c>
      <c r="R10" s="7" t="n"/>
    </row>
    <row r="11">
      <c r="A11" s="7" t="n"/>
      <c r="B11" s="7" t="n"/>
      <c r="C11" s="7" t="n"/>
      <c r="D11" s="7" t="n"/>
      <c r="E11" s="8" t="n"/>
      <c r="F11" s="8" t="n"/>
      <c r="G11" s="8" t="n"/>
      <c r="H11" s="8" t="n"/>
      <c r="I11" s="8" t="n"/>
      <c r="J11" s="9" t="n"/>
      <c r="K11" s="9" t="n"/>
      <c r="L11" s="7" t="n"/>
      <c r="M11" s="7" t="n"/>
      <c r="N11" s="7" t="n"/>
      <c r="O11" s="7" t="n"/>
      <c r="P11" s="10">
        <f>IF(OR(I11="",OR(L11="Approved",L11="Rejected",L11="Withdrawn")),"",I11-$B$6)</f>
        <v/>
      </c>
      <c r="Q11" s="10">
        <f>IF(AND(F11&lt;&gt;"",G11=""),IF(F11&lt;$B$6,"NOTICE OVERDUE",IF(F11-$B$6&lt;=2,"Notice due soon","")),IF(AND(G11&lt;&gt;"",F11&lt;&gt;"",G11&gt;F11),"Notice late (verify)",IF(AND(P11&lt;&gt;"",P11&lt;0),"Chase reply","")))</f>
        <v/>
      </c>
      <c r="R11" s="7" t="n"/>
    </row>
    <row r="12">
      <c r="A12" s="7" t="n"/>
      <c r="B12" s="7" t="n"/>
      <c r="C12" s="7" t="n"/>
      <c r="D12" s="7" t="n"/>
      <c r="E12" s="8" t="n"/>
      <c r="F12" s="8" t="n"/>
      <c r="G12" s="8" t="n"/>
      <c r="H12" s="8" t="n"/>
      <c r="I12" s="8" t="n"/>
      <c r="J12" s="9" t="n"/>
      <c r="K12" s="9" t="n"/>
      <c r="L12" s="7" t="n"/>
      <c r="M12" s="7" t="n"/>
      <c r="N12" s="7" t="n"/>
      <c r="O12" s="7" t="n"/>
      <c r="P12" s="10">
        <f>IF(OR(I12="",OR(L12="Approved",L12="Rejected",L12="Withdrawn")),"",I12-$B$6)</f>
        <v/>
      </c>
      <c r="Q12" s="10">
        <f>IF(AND(F12&lt;&gt;"",G12=""),IF(F12&lt;$B$6,"NOTICE OVERDUE",IF(F12-$B$6&lt;=2,"Notice due soon","")),IF(AND(G12&lt;&gt;"",F12&lt;&gt;"",G12&gt;F12),"Notice late (verify)",IF(AND(P12&lt;&gt;"",P12&lt;0),"Chase reply","")))</f>
        <v/>
      </c>
      <c r="R12" s="7" t="n"/>
    </row>
    <row r="13">
      <c r="A13" s="7" t="n"/>
      <c r="B13" s="7" t="n"/>
      <c r="C13" s="7" t="n"/>
      <c r="D13" s="7" t="n"/>
      <c r="E13" s="8" t="n"/>
      <c r="F13" s="8" t="n"/>
      <c r="G13" s="8" t="n"/>
      <c r="H13" s="8" t="n"/>
      <c r="I13" s="8" t="n"/>
      <c r="J13" s="9" t="n"/>
      <c r="K13" s="9" t="n"/>
      <c r="L13" s="7" t="n"/>
      <c r="M13" s="7" t="n"/>
      <c r="N13" s="7" t="n"/>
      <c r="O13" s="7" t="n"/>
      <c r="P13" s="10">
        <f>IF(OR(I13="",OR(L13="Approved",L13="Rejected",L13="Withdrawn")),"",I13-$B$6)</f>
        <v/>
      </c>
      <c r="Q13" s="10">
        <f>IF(AND(F13&lt;&gt;"",G13=""),IF(F13&lt;$B$6,"NOTICE OVERDUE",IF(F13-$B$6&lt;=2,"Notice due soon","")),IF(AND(G13&lt;&gt;"",F13&lt;&gt;"",G13&gt;F13),"Notice late (verify)",IF(AND(P13&lt;&gt;"",P13&lt;0),"Chase reply","")))</f>
        <v/>
      </c>
      <c r="R13" s="7" t="n"/>
    </row>
    <row r="14">
      <c r="A14" s="7" t="n"/>
      <c r="B14" s="7" t="n"/>
      <c r="C14" s="7" t="n"/>
      <c r="D14" s="7" t="n"/>
      <c r="E14" s="8" t="n"/>
      <c r="F14" s="8" t="n"/>
      <c r="G14" s="8" t="n"/>
      <c r="H14" s="8" t="n"/>
      <c r="I14" s="8" t="n"/>
      <c r="J14" s="9" t="n"/>
      <c r="K14" s="9" t="n"/>
      <c r="L14" s="7" t="n"/>
      <c r="M14" s="7" t="n"/>
      <c r="N14" s="7" t="n"/>
      <c r="O14" s="7" t="n"/>
      <c r="P14" s="10">
        <f>IF(OR(I14="",OR(L14="Approved",L14="Rejected",L14="Withdrawn")),"",I14-$B$6)</f>
        <v/>
      </c>
      <c r="Q14" s="10">
        <f>IF(AND(F14&lt;&gt;"",G14=""),IF(F14&lt;$B$6,"NOTICE OVERDUE",IF(F14-$B$6&lt;=2,"Notice due soon","")),IF(AND(G14&lt;&gt;"",F14&lt;&gt;"",G14&gt;F14),"Notice late (verify)",IF(AND(P14&lt;&gt;"",P14&lt;0),"Chase reply","")))</f>
        <v/>
      </c>
      <c r="R14" s="7" t="n"/>
    </row>
    <row r="15">
      <c r="A15" s="7" t="n"/>
      <c r="B15" s="7" t="n"/>
      <c r="C15" s="7" t="n"/>
      <c r="D15" s="7" t="n"/>
      <c r="E15" s="8" t="n"/>
      <c r="F15" s="8" t="n"/>
      <c r="G15" s="8" t="n"/>
      <c r="H15" s="8" t="n"/>
      <c r="I15" s="8" t="n"/>
      <c r="J15" s="9" t="n"/>
      <c r="K15" s="9" t="n"/>
      <c r="L15" s="7" t="n"/>
      <c r="M15" s="7" t="n"/>
      <c r="N15" s="7" t="n"/>
      <c r="O15" s="7" t="n"/>
      <c r="P15" s="10">
        <f>IF(OR(I15="",OR(L15="Approved",L15="Rejected",L15="Withdrawn")),"",I15-$B$6)</f>
        <v/>
      </c>
      <c r="Q15" s="10">
        <f>IF(AND(F15&lt;&gt;"",G15=""),IF(F15&lt;$B$6,"NOTICE OVERDUE",IF(F15-$B$6&lt;=2,"Notice due soon","")),IF(AND(G15&lt;&gt;"",F15&lt;&gt;"",G15&gt;F15),"Notice late (verify)",IF(AND(P15&lt;&gt;"",P15&lt;0),"Chase reply","")))</f>
        <v/>
      </c>
      <c r="R15" s="7" t="n"/>
    </row>
    <row r="16">
      <c r="A16" s="7" t="n"/>
      <c r="B16" s="7" t="n"/>
      <c r="C16" s="7" t="n"/>
      <c r="D16" s="7" t="n"/>
      <c r="E16" s="8" t="n"/>
      <c r="F16" s="8" t="n"/>
      <c r="G16" s="8" t="n"/>
      <c r="H16" s="8" t="n"/>
      <c r="I16" s="8" t="n"/>
      <c r="J16" s="9" t="n"/>
      <c r="K16" s="9" t="n"/>
      <c r="L16" s="7" t="n"/>
      <c r="M16" s="7" t="n"/>
      <c r="N16" s="7" t="n"/>
      <c r="O16" s="7" t="n"/>
      <c r="P16" s="10">
        <f>IF(OR(I16="",OR(L16="Approved",L16="Rejected",L16="Withdrawn")),"",I16-$B$6)</f>
        <v/>
      </c>
      <c r="Q16" s="10">
        <f>IF(AND(F16&lt;&gt;"",G16=""),IF(F16&lt;$B$6,"NOTICE OVERDUE",IF(F16-$B$6&lt;=2,"Notice due soon","")),IF(AND(G16&lt;&gt;"",F16&lt;&gt;"",G16&gt;F16),"Notice late (verify)",IF(AND(P16&lt;&gt;"",P16&lt;0),"Chase reply","")))</f>
        <v/>
      </c>
      <c r="R16" s="7" t="n"/>
    </row>
    <row r="17">
      <c r="A17" s="7" t="n"/>
      <c r="B17" s="7" t="n"/>
      <c r="C17" s="7" t="n"/>
      <c r="D17" s="7" t="n"/>
      <c r="E17" s="8" t="n"/>
      <c r="F17" s="8" t="n"/>
      <c r="G17" s="8" t="n"/>
      <c r="H17" s="8" t="n"/>
      <c r="I17" s="8" t="n"/>
      <c r="J17" s="9" t="n"/>
      <c r="K17" s="9" t="n"/>
      <c r="L17" s="7" t="n"/>
      <c r="M17" s="7" t="n"/>
      <c r="N17" s="7" t="n"/>
      <c r="O17" s="7" t="n"/>
      <c r="P17" s="10">
        <f>IF(OR(I17="",OR(L17="Approved",L17="Rejected",L17="Withdrawn")),"",I17-$B$6)</f>
        <v/>
      </c>
      <c r="Q17" s="10">
        <f>IF(AND(F17&lt;&gt;"",G17=""),IF(F17&lt;$B$6,"NOTICE OVERDUE",IF(F17-$B$6&lt;=2,"Notice due soon","")),IF(AND(G17&lt;&gt;"",F17&lt;&gt;"",G17&gt;F17),"Notice late (verify)",IF(AND(P17&lt;&gt;"",P17&lt;0),"Chase reply","")))</f>
        <v/>
      </c>
      <c r="R17" s="7" t="n"/>
    </row>
    <row r="18">
      <c r="A18" s="7" t="n"/>
      <c r="B18" s="7" t="n"/>
      <c r="C18" s="7" t="n"/>
      <c r="D18" s="7" t="n"/>
      <c r="E18" s="8" t="n"/>
      <c r="F18" s="8" t="n"/>
      <c r="G18" s="8" t="n"/>
      <c r="H18" s="8" t="n"/>
      <c r="I18" s="8" t="n"/>
      <c r="J18" s="9" t="n"/>
      <c r="K18" s="9" t="n"/>
      <c r="L18" s="7" t="n"/>
      <c r="M18" s="7" t="n"/>
      <c r="N18" s="7" t="n"/>
      <c r="O18" s="7" t="n"/>
      <c r="P18" s="10">
        <f>IF(OR(I18="",OR(L18="Approved",L18="Rejected",L18="Withdrawn")),"",I18-$B$6)</f>
        <v/>
      </c>
      <c r="Q18" s="10">
        <f>IF(AND(F18&lt;&gt;"",G18=""),IF(F18&lt;$B$6,"NOTICE OVERDUE",IF(F18-$B$6&lt;=2,"Notice due soon","")),IF(AND(G18&lt;&gt;"",F18&lt;&gt;"",G18&gt;F18),"Notice late (verify)",IF(AND(P18&lt;&gt;"",P18&lt;0),"Chase reply","")))</f>
        <v/>
      </c>
      <c r="R18" s="7" t="n"/>
    </row>
    <row r="19">
      <c r="A19" s="7" t="n"/>
      <c r="B19" s="7" t="n"/>
      <c r="C19" s="7" t="n"/>
      <c r="D19" s="7" t="n"/>
      <c r="E19" s="8" t="n"/>
      <c r="F19" s="8" t="n"/>
      <c r="G19" s="8" t="n"/>
      <c r="H19" s="8" t="n"/>
      <c r="I19" s="8" t="n"/>
      <c r="J19" s="9" t="n"/>
      <c r="K19" s="9" t="n"/>
      <c r="L19" s="7" t="n"/>
      <c r="M19" s="7" t="n"/>
      <c r="N19" s="7" t="n"/>
      <c r="O19" s="7" t="n"/>
      <c r="P19" s="10">
        <f>IF(OR(I19="",OR(L19="Approved",L19="Rejected",L19="Withdrawn")),"",I19-$B$6)</f>
        <v/>
      </c>
      <c r="Q19" s="10">
        <f>IF(AND(F19&lt;&gt;"",G19=""),IF(F19&lt;$B$6,"NOTICE OVERDUE",IF(F19-$B$6&lt;=2,"Notice due soon","")),IF(AND(G19&lt;&gt;"",F19&lt;&gt;"",G19&gt;F19),"Notice late (verify)",IF(AND(P19&lt;&gt;"",P19&lt;0),"Chase reply","")))</f>
        <v/>
      </c>
      <c r="R19" s="7" t="n"/>
    </row>
    <row r="20">
      <c r="A20" s="7" t="n"/>
      <c r="B20" s="7" t="n"/>
      <c r="C20" s="7" t="n"/>
      <c r="D20" s="7" t="n"/>
      <c r="E20" s="8" t="n"/>
      <c r="F20" s="8" t="n"/>
      <c r="G20" s="8" t="n"/>
      <c r="H20" s="8" t="n"/>
      <c r="I20" s="8" t="n"/>
      <c r="J20" s="9" t="n"/>
      <c r="K20" s="9" t="n"/>
      <c r="L20" s="7" t="n"/>
      <c r="M20" s="7" t="n"/>
      <c r="N20" s="7" t="n"/>
      <c r="O20" s="7" t="n"/>
      <c r="P20" s="10">
        <f>IF(OR(I20="",OR(L20="Approved",L20="Rejected",L20="Withdrawn")),"",I20-$B$6)</f>
        <v/>
      </c>
      <c r="Q20" s="10">
        <f>IF(AND(F20&lt;&gt;"",G20=""),IF(F20&lt;$B$6,"NOTICE OVERDUE",IF(F20-$B$6&lt;=2,"Notice due soon","")),IF(AND(G20&lt;&gt;"",F20&lt;&gt;"",G20&gt;F20),"Notice late (verify)",IF(AND(P20&lt;&gt;"",P20&lt;0),"Chase reply","")))</f>
        <v/>
      </c>
      <c r="R20" s="7" t="n"/>
    </row>
    <row r="21">
      <c r="A21" s="7" t="n"/>
      <c r="B21" s="7" t="n"/>
      <c r="C21" s="7" t="n"/>
      <c r="D21" s="7" t="n"/>
      <c r="E21" s="8" t="n"/>
      <c r="F21" s="8" t="n"/>
      <c r="G21" s="8" t="n"/>
      <c r="H21" s="8" t="n"/>
      <c r="I21" s="8" t="n"/>
      <c r="J21" s="9" t="n"/>
      <c r="K21" s="9" t="n"/>
      <c r="L21" s="7" t="n"/>
      <c r="M21" s="7" t="n"/>
      <c r="N21" s="7" t="n"/>
      <c r="O21" s="7" t="n"/>
      <c r="P21" s="10">
        <f>IF(OR(I21="",OR(L21="Approved",L21="Rejected",L21="Withdrawn")),"",I21-$B$6)</f>
        <v/>
      </c>
      <c r="Q21" s="10">
        <f>IF(AND(F21&lt;&gt;"",G21=""),IF(F21&lt;$B$6,"NOTICE OVERDUE",IF(F21-$B$6&lt;=2,"Notice due soon","")),IF(AND(G21&lt;&gt;"",F21&lt;&gt;"",G21&gt;F21),"Notice late (verify)",IF(AND(P21&lt;&gt;"",P21&lt;0),"Chase reply","")))</f>
        <v/>
      </c>
      <c r="R21" s="7" t="n"/>
    </row>
    <row r="22">
      <c r="A22" s="7" t="n"/>
      <c r="B22" s="7" t="n"/>
      <c r="C22" s="7" t="n"/>
      <c r="D22" s="7" t="n"/>
      <c r="E22" s="8" t="n"/>
      <c r="F22" s="8" t="n"/>
      <c r="G22" s="8" t="n"/>
      <c r="H22" s="8" t="n"/>
      <c r="I22" s="8" t="n"/>
      <c r="J22" s="9" t="n"/>
      <c r="K22" s="9" t="n"/>
      <c r="L22" s="7" t="n"/>
      <c r="M22" s="7" t="n"/>
      <c r="N22" s="7" t="n"/>
      <c r="O22" s="7" t="n"/>
      <c r="P22" s="10">
        <f>IF(OR(I22="",OR(L22="Approved",L22="Rejected",L22="Withdrawn")),"",I22-$B$6)</f>
        <v/>
      </c>
      <c r="Q22" s="10">
        <f>IF(AND(F22&lt;&gt;"",G22=""),IF(F22&lt;$B$6,"NOTICE OVERDUE",IF(F22-$B$6&lt;=2,"Notice due soon","")),IF(AND(G22&lt;&gt;"",F22&lt;&gt;"",G22&gt;F22),"Notice late (verify)",IF(AND(P22&lt;&gt;"",P22&lt;0),"Chase reply","")))</f>
        <v/>
      </c>
      <c r="R22" s="7" t="n"/>
    </row>
    <row r="23">
      <c r="A23" s="7" t="n"/>
      <c r="B23" s="7" t="n"/>
      <c r="C23" s="7" t="n"/>
      <c r="D23" s="7" t="n"/>
      <c r="E23" s="8" t="n"/>
      <c r="F23" s="8" t="n"/>
      <c r="G23" s="8" t="n"/>
      <c r="H23" s="8" t="n"/>
      <c r="I23" s="8" t="n"/>
      <c r="J23" s="9" t="n"/>
      <c r="K23" s="9" t="n"/>
      <c r="L23" s="7" t="n"/>
      <c r="M23" s="7" t="n"/>
      <c r="N23" s="7" t="n"/>
      <c r="O23" s="7" t="n"/>
      <c r="P23" s="10">
        <f>IF(OR(I23="",OR(L23="Approved",L23="Rejected",L23="Withdrawn")),"",I23-$B$6)</f>
        <v/>
      </c>
      <c r="Q23" s="10">
        <f>IF(AND(F23&lt;&gt;"",G23=""),IF(F23&lt;$B$6,"NOTICE OVERDUE",IF(F23-$B$6&lt;=2,"Notice due soon","")),IF(AND(G23&lt;&gt;"",F23&lt;&gt;"",G23&gt;F23),"Notice late (verify)",IF(AND(P23&lt;&gt;"",P23&lt;0),"Chase reply","")))</f>
        <v/>
      </c>
      <c r="R23" s="7" t="n"/>
    </row>
    <row r="24">
      <c r="A24" s="7" t="n"/>
      <c r="B24" s="7" t="n"/>
      <c r="C24" s="7" t="n"/>
      <c r="D24" s="7" t="n"/>
      <c r="E24" s="8" t="n"/>
      <c r="F24" s="8" t="n"/>
      <c r="G24" s="8" t="n"/>
      <c r="H24" s="8" t="n"/>
      <c r="I24" s="8" t="n"/>
      <c r="J24" s="9" t="n"/>
      <c r="K24" s="9" t="n"/>
      <c r="L24" s="7" t="n"/>
      <c r="M24" s="7" t="n"/>
      <c r="N24" s="7" t="n"/>
      <c r="O24" s="7" t="n"/>
      <c r="P24" s="10">
        <f>IF(OR(I24="",OR(L24="Approved",L24="Rejected",L24="Withdrawn")),"",I24-$B$6)</f>
        <v/>
      </c>
      <c r="Q24" s="10">
        <f>IF(AND(F24&lt;&gt;"",G24=""),IF(F24&lt;$B$6,"NOTICE OVERDUE",IF(F24-$B$6&lt;=2,"Notice due soon","")),IF(AND(G24&lt;&gt;"",F24&lt;&gt;"",G24&gt;F24),"Notice late (verify)",IF(AND(P24&lt;&gt;"",P24&lt;0),"Chase reply","")))</f>
        <v/>
      </c>
      <c r="R24" s="7" t="n"/>
    </row>
    <row r="25">
      <c r="A25" s="7" t="n"/>
      <c r="B25" s="7" t="n"/>
      <c r="C25" s="7" t="n"/>
      <c r="D25" s="7" t="n"/>
      <c r="E25" s="8" t="n"/>
      <c r="F25" s="8" t="n"/>
      <c r="G25" s="8" t="n"/>
      <c r="H25" s="8" t="n"/>
      <c r="I25" s="8" t="n"/>
      <c r="J25" s="9" t="n"/>
      <c r="K25" s="9" t="n"/>
      <c r="L25" s="7" t="n"/>
      <c r="M25" s="7" t="n"/>
      <c r="N25" s="7" t="n"/>
      <c r="O25" s="7" t="n"/>
      <c r="P25" s="10">
        <f>IF(OR(I25="",OR(L25="Approved",L25="Rejected",L25="Withdrawn")),"",I25-$B$6)</f>
        <v/>
      </c>
      <c r="Q25" s="10">
        <f>IF(AND(F25&lt;&gt;"",G25=""),IF(F25&lt;$B$6,"NOTICE OVERDUE",IF(F25-$B$6&lt;=2,"Notice due soon","")),IF(AND(G25&lt;&gt;"",F25&lt;&gt;"",G25&gt;F25),"Notice late (verify)",IF(AND(P25&lt;&gt;"",P25&lt;0),"Chase reply","")))</f>
        <v/>
      </c>
      <c r="R25" s="7" t="n"/>
    </row>
    <row r="26">
      <c r="A26" s="7" t="n"/>
      <c r="B26" s="7" t="n"/>
      <c r="C26" s="7" t="n"/>
      <c r="D26" s="7" t="n"/>
      <c r="E26" s="8" t="n"/>
      <c r="F26" s="8" t="n"/>
      <c r="G26" s="8" t="n"/>
      <c r="H26" s="8" t="n"/>
      <c r="I26" s="8" t="n"/>
      <c r="J26" s="9" t="n"/>
      <c r="K26" s="9" t="n"/>
      <c r="L26" s="7" t="n"/>
      <c r="M26" s="7" t="n"/>
      <c r="N26" s="7" t="n"/>
      <c r="O26" s="7" t="n"/>
      <c r="P26" s="10">
        <f>IF(OR(I26="",OR(L26="Approved",L26="Rejected",L26="Withdrawn")),"",I26-$B$6)</f>
        <v/>
      </c>
      <c r="Q26" s="10">
        <f>IF(AND(F26&lt;&gt;"",G26=""),IF(F26&lt;$B$6,"NOTICE OVERDUE",IF(F26-$B$6&lt;=2,"Notice due soon","")),IF(AND(G26&lt;&gt;"",F26&lt;&gt;"",G26&gt;F26),"Notice late (verify)",IF(AND(P26&lt;&gt;"",P26&lt;0),"Chase reply","")))</f>
        <v/>
      </c>
      <c r="R26" s="7" t="n"/>
    </row>
    <row r="27">
      <c r="A27" s="7" t="n"/>
      <c r="B27" s="7" t="n"/>
      <c r="C27" s="7" t="n"/>
      <c r="D27" s="7" t="n"/>
      <c r="E27" s="8" t="n"/>
      <c r="F27" s="8" t="n"/>
      <c r="G27" s="8" t="n"/>
      <c r="H27" s="8" t="n"/>
      <c r="I27" s="8" t="n"/>
      <c r="J27" s="9" t="n"/>
      <c r="K27" s="9" t="n"/>
      <c r="L27" s="7" t="n"/>
      <c r="M27" s="7" t="n"/>
      <c r="N27" s="7" t="n"/>
      <c r="O27" s="7" t="n"/>
      <c r="P27" s="10">
        <f>IF(OR(I27="",OR(L27="Approved",L27="Rejected",L27="Withdrawn")),"",I27-$B$6)</f>
        <v/>
      </c>
      <c r="Q27" s="10">
        <f>IF(AND(F27&lt;&gt;"",G27=""),IF(F27&lt;$B$6,"NOTICE OVERDUE",IF(F27-$B$6&lt;=2,"Notice due soon","")),IF(AND(G27&lt;&gt;"",F27&lt;&gt;"",G27&gt;F27),"Notice late (verify)",IF(AND(P27&lt;&gt;"",P27&lt;0),"Chase reply","")))</f>
        <v/>
      </c>
      <c r="R27" s="7" t="n"/>
    </row>
    <row r="28">
      <c r="A28" s="7" t="n"/>
      <c r="B28" s="7" t="n"/>
      <c r="C28" s="7" t="n"/>
      <c r="D28" s="7" t="n"/>
      <c r="E28" s="8" t="n"/>
      <c r="F28" s="8" t="n"/>
      <c r="G28" s="8" t="n"/>
      <c r="H28" s="8" t="n"/>
      <c r="I28" s="8" t="n"/>
      <c r="J28" s="9" t="n"/>
      <c r="K28" s="9" t="n"/>
      <c r="L28" s="7" t="n"/>
      <c r="M28" s="7" t="n"/>
      <c r="N28" s="7" t="n"/>
      <c r="O28" s="7" t="n"/>
      <c r="P28" s="10">
        <f>IF(OR(I28="",OR(L28="Approved",L28="Rejected",L28="Withdrawn")),"",I28-$B$6)</f>
        <v/>
      </c>
      <c r="Q28" s="10">
        <f>IF(AND(F28&lt;&gt;"",G28=""),IF(F28&lt;$B$6,"NOTICE OVERDUE",IF(F28-$B$6&lt;=2,"Notice due soon","")),IF(AND(G28&lt;&gt;"",F28&lt;&gt;"",G28&gt;F28),"Notice late (verify)",IF(AND(P28&lt;&gt;"",P28&lt;0),"Chase reply","")))</f>
        <v/>
      </c>
      <c r="R28" s="7" t="n"/>
    </row>
    <row r="29">
      <c r="A29" s="7" t="n"/>
      <c r="B29" s="7" t="n"/>
      <c r="C29" s="7" t="n"/>
      <c r="D29" s="7" t="n"/>
      <c r="E29" s="8" t="n"/>
      <c r="F29" s="8" t="n"/>
      <c r="G29" s="8" t="n"/>
      <c r="H29" s="8" t="n"/>
      <c r="I29" s="8" t="n"/>
      <c r="J29" s="9" t="n"/>
      <c r="K29" s="9" t="n"/>
      <c r="L29" s="7" t="n"/>
      <c r="M29" s="7" t="n"/>
      <c r="N29" s="7" t="n"/>
      <c r="O29" s="7" t="n"/>
      <c r="P29" s="10">
        <f>IF(OR(I29="",OR(L29="Approved",L29="Rejected",L29="Withdrawn")),"",I29-$B$6)</f>
        <v/>
      </c>
      <c r="Q29" s="10">
        <f>IF(AND(F29&lt;&gt;"",G29=""),IF(F29&lt;$B$6,"NOTICE OVERDUE",IF(F29-$B$6&lt;=2,"Notice due soon","")),IF(AND(G29&lt;&gt;"",F29&lt;&gt;"",G29&gt;F29),"Notice late (verify)",IF(AND(P29&lt;&gt;"",P29&lt;0),"Chase reply","")))</f>
        <v/>
      </c>
      <c r="R29" s="7" t="n"/>
    </row>
    <row r="30">
      <c r="A30" s="7" t="n"/>
      <c r="B30" s="7" t="n"/>
      <c r="C30" s="7" t="n"/>
      <c r="D30" s="7" t="n"/>
      <c r="E30" s="8" t="n"/>
      <c r="F30" s="8" t="n"/>
      <c r="G30" s="8" t="n"/>
      <c r="H30" s="8" t="n"/>
      <c r="I30" s="8" t="n"/>
      <c r="J30" s="9" t="n"/>
      <c r="K30" s="9" t="n"/>
      <c r="L30" s="7" t="n"/>
      <c r="M30" s="7" t="n"/>
      <c r="N30" s="7" t="n"/>
      <c r="O30" s="7" t="n"/>
      <c r="P30" s="10">
        <f>IF(OR(I30="",OR(L30="Approved",L30="Rejected",L30="Withdrawn")),"",I30-$B$6)</f>
        <v/>
      </c>
      <c r="Q30" s="10">
        <f>IF(AND(F30&lt;&gt;"",G30=""),IF(F30&lt;$B$6,"NOTICE OVERDUE",IF(F30-$B$6&lt;=2,"Notice due soon","")),IF(AND(G30&lt;&gt;"",F30&lt;&gt;"",G30&gt;F30),"Notice late (verify)",IF(AND(P30&lt;&gt;"",P30&lt;0),"Chase reply","")))</f>
        <v/>
      </c>
      <c r="R30" s="7" t="n"/>
    </row>
    <row r="31">
      <c r="A31" s="7" t="n"/>
      <c r="B31" s="7" t="n"/>
      <c r="C31" s="7" t="n"/>
      <c r="D31" s="7" t="n"/>
      <c r="E31" s="8" t="n"/>
      <c r="F31" s="8" t="n"/>
      <c r="G31" s="8" t="n"/>
      <c r="H31" s="8" t="n"/>
      <c r="I31" s="8" t="n"/>
      <c r="J31" s="9" t="n"/>
      <c r="K31" s="9" t="n"/>
      <c r="L31" s="7" t="n"/>
      <c r="M31" s="7" t="n"/>
      <c r="N31" s="7" t="n"/>
      <c r="O31" s="7" t="n"/>
      <c r="P31" s="10">
        <f>IF(OR(I31="",OR(L31="Approved",L31="Rejected",L31="Withdrawn")),"",I31-$B$6)</f>
        <v/>
      </c>
      <c r="Q31" s="10">
        <f>IF(AND(F31&lt;&gt;"",G31=""),IF(F31&lt;$B$6,"NOTICE OVERDUE",IF(F31-$B$6&lt;=2,"Notice due soon","")),IF(AND(G31&lt;&gt;"",F31&lt;&gt;"",G31&gt;F31),"Notice late (verify)",IF(AND(P31&lt;&gt;"",P31&lt;0),"Chase reply","")))</f>
        <v/>
      </c>
      <c r="R31" s="7" t="n"/>
    </row>
    <row r="32">
      <c r="A32" s="7" t="n"/>
      <c r="B32" s="7" t="n"/>
      <c r="C32" s="7" t="n"/>
      <c r="D32" s="7" t="n"/>
      <c r="E32" s="8" t="n"/>
      <c r="F32" s="8" t="n"/>
      <c r="G32" s="8" t="n"/>
      <c r="H32" s="8" t="n"/>
      <c r="I32" s="8" t="n"/>
      <c r="J32" s="9" t="n"/>
      <c r="K32" s="9" t="n"/>
      <c r="L32" s="7" t="n"/>
      <c r="M32" s="7" t="n"/>
      <c r="N32" s="7" t="n"/>
      <c r="O32" s="7" t="n"/>
      <c r="P32" s="10">
        <f>IF(OR(I32="",OR(L32="Approved",L32="Rejected",L32="Withdrawn")),"",I32-$B$6)</f>
        <v/>
      </c>
      <c r="Q32" s="10">
        <f>IF(AND(F32&lt;&gt;"",G32=""),IF(F32&lt;$B$6,"NOTICE OVERDUE",IF(F32-$B$6&lt;=2,"Notice due soon","")),IF(AND(G32&lt;&gt;"",F32&lt;&gt;"",G32&gt;F32),"Notice late (verify)",IF(AND(P32&lt;&gt;"",P32&lt;0),"Chase reply","")))</f>
        <v/>
      </c>
      <c r="R32" s="7" t="n"/>
    </row>
    <row r="33">
      <c r="A33" s="7" t="n"/>
      <c r="B33" s="7" t="n"/>
      <c r="C33" s="7" t="n"/>
      <c r="D33" s="7" t="n"/>
      <c r="E33" s="8" t="n"/>
      <c r="F33" s="8" t="n"/>
      <c r="G33" s="8" t="n"/>
      <c r="H33" s="8" t="n"/>
      <c r="I33" s="8" t="n"/>
      <c r="J33" s="9" t="n"/>
      <c r="K33" s="9" t="n"/>
      <c r="L33" s="7" t="n"/>
      <c r="M33" s="7" t="n"/>
      <c r="N33" s="7" t="n"/>
      <c r="O33" s="7" t="n"/>
      <c r="P33" s="10">
        <f>IF(OR(I33="",OR(L33="Approved",L33="Rejected",L33="Withdrawn")),"",I33-$B$6)</f>
        <v/>
      </c>
      <c r="Q33" s="10">
        <f>IF(AND(F33&lt;&gt;"",G33=""),IF(F33&lt;$B$6,"NOTICE OVERDUE",IF(F33-$B$6&lt;=2,"Notice due soon","")),IF(AND(G33&lt;&gt;"",F33&lt;&gt;"",G33&gt;F33),"Notice late (verify)",IF(AND(P33&lt;&gt;"",P33&lt;0),"Chase reply","")))</f>
        <v/>
      </c>
      <c r="R33" s="7" t="n"/>
    </row>
    <row r="34">
      <c r="A34" s="7" t="n"/>
      <c r="B34" s="7" t="n"/>
      <c r="C34" s="7" t="n"/>
      <c r="D34" s="7" t="n"/>
      <c r="E34" s="8" t="n"/>
      <c r="F34" s="8" t="n"/>
      <c r="G34" s="8" t="n"/>
      <c r="H34" s="8" t="n"/>
      <c r="I34" s="8" t="n"/>
      <c r="J34" s="9" t="n"/>
      <c r="K34" s="9" t="n"/>
      <c r="L34" s="7" t="n"/>
      <c r="M34" s="7" t="n"/>
      <c r="N34" s="7" t="n"/>
      <c r="O34" s="7" t="n"/>
      <c r="P34" s="10">
        <f>IF(OR(I34="",OR(L34="Approved",L34="Rejected",L34="Withdrawn")),"",I34-$B$6)</f>
        <v/>
      </c>
      <c r="Q34" s="10">
        <f>IF(AND(F34&lt;&gt;"",G34=""),IF(F34&lt;$B$6,"NOTICE OVERDUE",IF(F34-$B$6&lt;=2,"Notice due soon","")),IF(AND(G34&lt;&gt;"",F34&lt;&gt;"",G34&gt;F34),"Notice late (verify)",IF(AND(P34&lt;&gt;"",P34&lt;0),"Chase reply","")))</f>
        <v/>
      </c>
      <c r="R34" s="7" t="n"/>
    </row>
    <row r="35">
      <c r="A35" s="7" t="n"/>
      <c r="B35" s="7" t="n"/>
      <c r="C35" s="7" t="n"/>
      <c r="D35" s="7" t="n"/>
      <c r="E35" s="8" t="n"/>
      <c r="F35" s="8" t="n"/>
      <c r="G35" s="8" t="n"/>
      <c r="H35" s="8" t="n"/>
      <c r="I35" s="8" t="n"/>
      <c r="J35" s="9" t="n"/>
      <c r="K35" s="9" t="n"/>
      <c r="L35" s="7" t="n"/>
      <c r="M35" s="7" t="n"/>
      <c r="N35" s="7" t="n"/>
      <c r="O35" s="7" t="n"/>
      <c r="P35" s="10">
        <f>IF(OR(I35="",OR(L35="Approved",L35="Rejected",L35="Withdrawn")),"",I35-$B$6)</f>
        <v/>
      </c>
      <c r="Q35" s="10">
        <f>IF(AND(F35&lt;&gt;"",G35=""),IF(F35&lt;$B$6,"NOTICE OVERDUE",IF(F35-$B$6&lt;=2,"Notice due soon","")),IF(AND(G35&lt;&gt;"",F35&lt;&gt;"",G35&gt;F35),"Notice late (verify)",IF(AND(P35&lt;&gt;"",P35&lt;0),"Chase reply","")))</f>
        <v/>
      </c>
      <c r="R35" s="7" t="n"/>
    </row>
    <row r="36">
      <c r="A36" s="7" t="n"/>
      <c r="B36" s="7" t="n"/>
      <c r="C36" s="7" t="n"/>
      <c r="D36" s="7" t="n"/>
      <c r="E36" s="8" t="n"/>
      <c r="F36" s="8" t="n"/>
      <c r="G36" s="8" t="n"/>
      <c r="H36" s="8" t="n"/>
      <c r="I36" s="8" t="n"/>
      <c r="J36" s="9" t="n"/>
      <c r="K36" s="9" t="n"/>
      <c r="L36" s="7" t="n"/>
      <c r="M36" s="7" t="n"/>
      <c r="N36" s="7" t="n"/>
      <c r="O36" s="7" t="n"/>
      <c r="P36" s="10">
        <f>IF(OR(I36="",OR(L36="Approved",L36="Rejected",L36="Withdrawn")),"",I36-$B$6)</f>
        <v/>
      </c>
      <c r="Q36" s="10">
        <f>IF(AND(F36&lt;&gt;"",G36=""),IF(F36&lt;$B$6,"NOTICE OVERDUE",IF(F36-$B$6&lt;=2,"Notice due soon","")),IF(AND(G36&lt;&gt;"",F36&lt;&gt;"",G36&gt;F36),"Notice late (verify)",IF(AND(P36&lt;&gt;"",P36&lt;0),"Chase reply","")))</f>
        <v/>
      </c>
      <c r="R36" s="7" t="n"/>
    </row>
    <row r="37">
      <c r="A37" s="7" t="n"/>
      <c r="B37" s="7" t="n"/>
      <c r="C37" s="7" t="n"/>
      <c r="D37" s="7" t="n"/>
      <c r="E37" s="8" t="n"/>
      <c r="F37" s="8" t="n"/>
      <c r="G37" s="8" t="n"/>
      <c r="H37" s="8" t="n"/>
      <c r="I37" s="8" t="n"/>
      <c r="J37" s="9" t="n"/>
      <c r="K37" s="9" t="n"/>
      <c r="L37" s="7" t="n"/>
      <c r="M37" s="7" t="n"/>
      <c r="N37" s="7" t="n"/>
      <c r="O37" s="7" t="n"/>
      <c r="P37" s="10">
        <f>IF(OR(I37="",OR(L37="Approved",L37="Rejected",L37="Withdrawn")),"",I37-$B$6)</f>
        <v/>
      </c>
      <c r="Q37" s="10">
        <f>IF(AND(F37&lt;&gt;"",G37=""),IF(F37&lt;$B$6,"NOTICE OVERDUE",IF(F37-$B$6&lt;=2,"Notice due soon","")),IF(AND(G37&lt;&gt;"",F37&lt;&gt;"",G37&gt;F37),"Notice late (verify)",IF(AND(P37&lt;&gt;"",P37&lt;0),"Chase reply","")))</f>
        <v/>
      </c>
      <c r="R37" s="7" t="n"/>
    </row>
    <row r="38">
      <c r="A38" s="7" t="n"/>
      <c r="B38" s="7" t="n"/>
      <c r="C38" s="7" t="n"/>
      <c r="D38" s="7" t="n"/>
      <c r="E38" s="8" t="n"/>
      <c r="F38" s="8" t="n"/>
      <c r="G38" s="8" t="n"/>
      <c r="H38" s="8" t="n"/>
      <c r="I38" s="8" t="n"/>
      <c r="J38" s="9" t="n"/>
      <c r="K38" s="9" t="n"/>
      <c r="L38" s="7" t="n"/>
      <c r="M38" s="7" t="n"/>
      <c r="N38" s="7" t="n"/>
      <c r="O38" s="7" t="n"/>
      <c r="P38" s="10">
        <f>IF(OR(I38="",OR(L38="Approved",L38="Rejected",L38="Withdrawn")),"",I38-$B$6)</f>
        <v/>
      </c>
      <c r="Q38" s="10">
        <f>IF(AND(F38&lt;&gt;"",G38=""),IF(F38&lt;$B$6,"NOTICE OVERDUE",IF(F38-$B$6&lt;=2,"Notice due soon","")),IF(AND(G38&lt;&gt;"",F38&lt;&gt;"",G38&gt;F38),"Notice late (verify)",IF(AND(P38&lt;&gt;"",P38&lt;0),"Chase reply","")))</f>
        <v/>
      </c>
      <c r="R38" s="7" t="n"/>
    </row>
    <row r="39">
      <c r="A39" s="7" t="n"/>
      <c r="B39" s="7" t="n"/>
      <c r="C39" s="7" t="n"/>
      <c r="D39" s="7" t="n"/>
      <c r="E39" s="8" t="n"/>
      <c r="F39" s="8" t="n"/>
      <c r="G39" s="8" t="n"/>
      <c r="H39" s="8" t="n"/>
      <c r="I39" s="8" t="n"/>
      <c r="J39" s="9" t="n"/>
      <c r="K39" s="9" t="n"/>
      <c r="L39" s="7" t="n"/>
      <c r="M39" s="7" t="n"/>
      <c r="N39" s="7" t="n"/>
      <c r="O39" s="7" t="n"/>
      <c r="P39" s="10">
        <f>IF(OR(I39="",OR(L39="Approved",L39="Rejected",L39="Withdrawn")),"",I39-$B$6)</f>
        <v/>
      </c>
      <c r="Q39" s="10">
        <f>IF(AND(F39&lt;&gt;"",G39=""),IF(F39&lt;$B$6,"NOTICE OVERDUE",IF(F39-$B$6&lt;=2,"Notice due soon","")),IF(AND(G39&lt;&gt;"",F39&lt;&gt;"",G39&gt;F39),"Notice late (verify)",IF(AND(P39&lt;&gt;"",P39&lt;0),"Chase reply","")))</f>
        <v/>
      </c>
      <c r="R39" s="7" t="n"/>
    </row>
    <row r="40">
      <c r="A40" s="7" t="n"/>
      <c r="B40" s="7" t="n"/>
      <c r="C40" s="7" t="n"/>
      <c r="D40" s="7" t="n"/>
      <c r="E40" s="8" t="n"/>
      <c r="F40" s="8" t="n"/>
      <c r="G40" s="8" t="n"/>
      <c r="H40" s="8" t="n"/>
      <c r="I40" s="8" t="n"/>
      <c r="J40" s="9" t="n"/>
      <c r="K40" s="9" t="n"/>
      <c r="L40" s="7" t="n"/>
      <c r="M40" s="7" t="n"/>
      <c r="N40" s="7" t="n"/>
      <c r="O40" s="7" t="n"/>
      <c r="P40" s="10">
        <f>IF(OR(I40="",OR(L40="Approved",L40="Rejected",L40="Withdrawn")),"",I40-$B$6)</f>
        <v/>
      </c>
      <c r="Q40" s="10">
        <f>IF(AND(F40&lt;&gt;"",G40=""),IF(F40&lt;$B$6,"NOTICE OVERDUE",IF(F40-$B$6&lt;=2,"Notice due soon","")),IF(AND(G40&lt;&gt;"",F40&lt;&gt;"",G40&gt;F40),"Notice late (verify)",IF(AND(P40&lt;&gt;"",P40&lt;0),"Chase reply","")))</f>
        <v/>
      </c>
      <c r="R40" s="7" t="n"/>
    </row>
    <row r="41">
      <c r="A41" s="7" t="n"/>
      <c r="B41" s="7" t="n"/>
      <c r="C41" s="7" t="n"/>
      <c r="D41" s="7" t="n"/>
      <c r="E41" s="8" t="n"/>
      <c r="F41" s="8" t="n"/>
      <c r="G41" s="8" t="n"/>
      <c r="H41" s="8" t="n"/>
      <c r="I41" s="8" t="n"/>
      <c r="J41" s="9" t="n"/>
      <c r="K41" s="9" t="n"/>
      <c r="L41" s="7" t="n"/>
      <c r="M41" s="7" t="n"/>
      <c r="N41" s="7" t="n"/>
      <c r="O41" s="7" t="n"/>
      <c r="P41" s="10">
        <f>IF(OR(I41="",OR(L41="Approved",L41="Rejected",L41="Withdrawn")),"",I41-$B$6)</f>
        <v/>
      </c>
      <c r="Q41" s="10">
        <f>IF(AND(F41&lt;&gt;"",G41=""),IF(F41&lt;$B$6,"NOTICE OVERDUE",IF(F41-$B$6&lt;=2,"Notice due soon","")),IF(AND(G41&lt;&gt;"",F41&lt;&gt;"",G41&gt;F41),"Notice late (verify)",IF(AND(P41&lt;&gt;"",P41&lt;0),"Chase reply","")))</f>
        <v/>
      </c>
      <c r="R41" s="7" t="n"/>
    </row>
    <row r="42">
      <c r="A42" s="7" t="n"/>
      <c r="B42" s="7" t="n"/>
      <c r="C42" s="7" t="n"/>
      <c r="D42" s="7" t="n"/>
      <c r="E42" s="8" t="n"/>
      <c r="F42" s="8" t="n"/>
      <c r="G42" s="8" t="n"/>
      <c r="H42" s="8" t="n"/>
      <c r="I42" s="8" t="n"/>
      <c r="J42" s="9" t="n"/>
      <c r="K42" s="9" t="n"/>
      <c r="L42" s="7" t="n"/>
      <c r="M42" s="7" t="n"/>
      <c r="N42" s="7" t="n"/>
      <c r="O42" s="7" t="n"/>
      <c r="P42" s="10">
        <f>IF(OR(I42="",OR(L42="Approved",L42="Rejected",L42="Withdrawn")),"",I42-$B$6)</f>
        <v/>
      </c>
      <c r="Q42" s="10">
        <f>IF(AND(F42&lt;&gt;"",G42=""),IF(F42&lt;$B$6,"NOTICE OVERDUE",IF(F42-$B$6&lt;=2,"Notice due soon","")),IF(AND(G42&lt;&gt;"",F42&lt;&gt;"",G42&gt;F42),"Notice late (verify)",IF(AND(P42&lt;&gt;"",P42&lt;0),"Chase reply","")))</f>
        <v/>
      </c>
      <c r="R42" s="7" t="n"/>
    </row>
    <row r="43">
      <c r="A43" s="7" t="n"/>
      <c r="B43" s="7" t="n"/>
      <c r="C43" s="7" t="n"/>
      <c r="D43" s="7" t="n"/>
      <c r="E43" s="8" t="n"/>
      <c r="F43" s="8" t="n"/>
      <c r="G43" s="8" t="n"/>
      <c r="H43" s="8" t="n"/>
      <c r="I43" s="8" t="n"/>
      <c r="J43" s="9" t="n"/>
      <c r="K43" s="9" t="n"/>
      <c r="L43" s="7" t="n"/>
      <c r="M43" s="7" t="n"/>
      <c r="N43" s="7" t="n"/>
      <c r="O43" s="7" t="n"/>
      <c r="P43" s="10">
        <f>IF(OR(I43="",OR(L43="Approved",L43="Rejected",L43="Withdrawn")),"",I43-$B$6)</f>
        <v/>
      </c>
      <c r="Q43" s="10">
        <f>IF(AND(F43&lt;&gt;"",G43=""),IF(F43&lt;$B$6,"NOTICE OVERDUE",IF(F43-$B$6&lt;=2,"Notice due soon","")),IF(AND(G43&lt;&gt;"",F43&lt;&gt;"",G43&gt;F43),"Notice late (verify)",IF(AND(P43&lt;&gt;"",P43&lt;0),"Chase reply","")))</f>
        <v/>
      </c>
      <c r="R43" s="7" t="n"/>
    </row>
    <row r="44">
      <c r="A44" s="7" t="n"/>
      <c r="B44" s="7" t="n"/>
      <c r="C44" s="7" t="n"/>
      <c r="D44" s="7" t="n"/>
      <c r="E44" s="8" t="n"/>
      <c r="F44" s="8" t="n"/>
      <c r="G44" s="8" t="n"/>
      <c r="H44" s="8" t="n"/>
      <c r="I44" s="8" t="n"/>
      <c r="J44" s="9" t="n"/>
      <c r="K44" s="9" t="n"/>
      <c r="L44" s="7" t="n"/>
      <c r="M44" s="7" t="n"/>
      <c r="N44" s="7" t="n"/>
      <c r="O44" s="7" t="n"/>
      <c r="P44" s="10">
        <f>IF(OR(I44="",OR(L44="Approved",L44="Rejected",L44="Withdrawn")),"",I44-$B$6)</f>
        <v/>
      </c>
      <c r="Q44" s="10">
        <f>IF(AND(F44&lt;&gt;"",G44=""),IF(F44&lt;$B$6,"NOTICE OVERDUE",IF(F44-$B$6&lt;=2,"Notice due soon","")),IF(AND(G44&lt;&gt;"",F44&lt;&gt;"",G44&gt;F44),"Notice late (verify)",IF(AND(P44&lt;&gt;"",P44&lt;0),"Chase reply","")))</f>
        <v/>
      </c>
      <c r="R44" s="7" t="n"/>
    </row>
    <row r="45">
      <c r="A45" s="7" t="n"/>
      <c r="B45" s="7" t="n"/>
      <c r="C45" s="7" t="n"/>
      <c r="D45" s="7" t="n"/>
      <c r="E45" s="8" t="n"/>
      <c r="F45" s="8" t="n"/>
      <c r="G45" s="8" t="n"/>
      <c r="H45" s="8" t="n"/>
      <c r="I45" s="8" t="n"/>
      <c r="J45" s="9" t="n"/>
      <c r="K45" s="9" t="n"/>
      <c r="L45" s="7" t="n"/>
      <c r="M45" s="7" t="n"/>
      <c r="N45" s="7" t="n"/>
      <c r="O45" s="7" t="n"/>
      <c r="P45" s="10">
        <f>IF(OR(I45="",OR(L45="Approved",L45="Rejected",L45="Withdrawn")),"",I45-$B$6)</f>
        <v/>
      </c>
      <c r="Q45" s="10">
        <f>IF(AND(F45&lt;&gt;"",G45=""),IF(F45&lt;$B$6,"NOTICE OVERDUE",IF(F45-$B$6&lt;=2,"Notice due soon","")),IF(AND(G45&lt;&gt;"",F45&lt;&gt;"",G45&gt;F45),"Notice late (verify)",IF(AND(P45&lt;&gt;"",P45&lt;0),"Chase reply","")))</f>
        <v/>
      </c>
      <c r="R45" s="7" t="n"/>
    </row>
    <row r="46">
      <c r="A46" s="7" t="n"/>
      <c r="B46" s="7" t="n"/>
      <c r="C46" s="7" t="n"/>
      <c r="D46" s="7" t="n"/>
      <c r="E46" s="8" t="n"/>
      <c r="F46" s="8" t="n"/>
      <c r="G46" s="8" t="n"/>
      <c r="H46" s="8" t="n"/>
      <c r="I46" s="8" t="n"/>
      <c r="J46" s="9" t="n"/>
      <c r="K46" s="9" t="n"/>
      <c r="L46" s="7" t="n"/>
      <c r="M46" s="7" t="n"/>
      <c r="N46" s="7" t="n"/>
      <c r="O46" s="7" t="n"/>
      <c r="P46" s="10">
        <f>IF(OR(I46="",OR(L46="Approved",L46="Rejected",L46="Withdrawn")),"",I46-$B$6)</f>
        <v/>
      </c>
      <c r="Q46" s="10">
        <f>IF(AND(F46&lt;&gt;"",G46=""),IF(F46&lt;$B$6,"NOTICE OVERDUE",IF(F46-$B$6&lt;=2,"Notice due soon","")),IF(AND(G46&lt;&gt;"",F46&lt;&gt;"",G46&gt;F46),"Notice late (verify)",IF(AND(P46&lt;&gt;"",P46&lt;0),"Chase reply","")))</f>
        <v/>
      </c>
      <c r="R46" s="7" t="n"/>
    </row>
    <row r="47">
      <c r="A47" s="7" t="n"/>
      <c r="B47" s="7" t="n"/>
      <c r="C47" s="7" t="n"/>
      <c r="D47" s="7" t="n"/>
      <c r="E47" s="8" t="n"/>
      <c r="F47" s="8" t="n"/>
      <c r="G47" s="8" t="n"/>
      <c r="H47" s="8" t="n"/>
      <c r="I47" s="8" t="n"/>
      <c r="J47" s="9" t="n"/>
      <c r="K47" s="9" t="n"/>
      <c r="L47" s="7" t="n"/>
      <c r="M47" s="7" t="n"/>
      <c r="N47" s="7" t="n"/>
      <c r="O47" s="7" t="n"/>
      <c r="P47" s="10">
        <f>IF(OR(I47="",OR(L47="Approved",L47="Rejected",L47="Withdrawn")),"",I47-$B$6)</f>
        <v/>
      </c>
      <c r="Q47" s="10">
        <f>IF(AND(F47&lt;&gt;"",G47=""),IF(F47&lt;$B$6,"NOTICE OVERDUE",IF(F47-$B$6&lt;=2,"Notice due soon","")),IF(AND(G47&lt;&gt;"",F47&lt;&gt;"",G47&gt;F47),"Notice late (verify)",IF(AND(P47&lt;&gt;"",P47&lt;0),"Chase reply","")))</f>
        <v/>
      </c>
      <c r="R47" s="7" t="n"/>
    </row>
    <row r="48">
      <c r="A48" s="7" t="n"/>
      <c r="B48" s="7" t="n"/>
      <c r="C48" s="7" t="n"/>
      <c r="D48" s="7" t="n"/>
      <c r="E48" s="8" t="n"/>
      <c r="F48" s="8" t="n"/>
      <c r="G48" s="8" t="n"/>
      <c r="H48" s="8" t="n"/>
      <c r="I48" s="8" t="n"/>
      <c r="J48" s="9" t="n"/>
      <c r="K48" s="9" t="n"/>
      <c r="L48" s="7" t="n"/>
      <c r="M48" s="7" t="n"/>
      <c r="N48" s="7" t="n"/>
      <c r="O48" s="7" t="n"/>
      <c r="P48" s="10">
        <f>IF(OR(I48="",OR(L48="Approved",L48="Rejected",L48="Withdrawn")),"",I48-$B$6)</f>
        <v/>
      </c>
      <c r="Q48" s="10">
        <f>IF(AND(F48&lt;&gt;"",G48=""),IF(F48&lt;$B$6,"NOTICE OVERDUE",IF(F48-$B$6&lt;=2,"Notice due soon","")),IF(AND(G48&lt;&gt;"",F48&lt;&gt;"",G48&gt;F48),"Notice late (verify)",IF(AND(P48&lt;&gt;"",P48&lt;0),"Chase reply","")))</f>
        <v/>
      </c>
      <c r="R48" s="7" t="n"/>
    </row>
  </sheetData>
  <conditionalFormatting sqref="Q9:Q48">
    <cfRule type="cellIs" priority="1" operator="equal" dxfId="0">
      <formula>"NOTICE OVERDUE"</formula>
    </cfRule>
  </conditionalFormatting>
  <dataValidations count="1">
    <dataValidation sqref="L9:L48" showDropDown="0" showInputMessage="0" showErrorMessage="1" allowBlank="0" type="list">
      <formula1>"Draft,Notified,Submitted,Under review,Approved,Part-approved,Rejected,Disputed,Withdrawn"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8" customWidth="1" min="1" max="1"/>
    <col width="16" customWidth="1" min="2" max="2"/>
    <col width="16" customWidth="1" min="3" max="3"/>
    <col width="16" customWidth="1" min="4" max="4"/>
  </cols>
  <sheetData>
    <row r="1">
      <c r="A1" s="11" t="inlineStr">
        <is>
          <t>Variation summary by status</t>
        </is>
      </c>
    </row>
    <row r="3">
      <c r="A3" s="12" t="inlineStr">
        <is>
          <t>Status</t>
        </is>
      </c>
      <c r="B3" s="12" t="inlineStr">
        <is>
          <t>Count</t>
        </is>
      </c>
      <c r="C3" s="12" t="inlineStr">
        <is>
          <t>Claimed $</t>
        </is>
      </c>
      <c r="D3" s="12" t="inlineStr">
        <is>
          <t>Approved $</t>
        </is>
      </c>
    </row>
    <row r="4">
      <c r="A4" t="inlineStr">
        <is>
          <t>Draft</t>
        </is>
      </c>
      <c r="B4">
        <f>COUNTIF('Variation register'!L9:L48,A4)</f>
        <v/>
      </c>
      <c r="C4" s="13">
        <f>SUMIF('Variation register'!L9:L48,A4,'Variation register'!J9:J48)</f>
        <v/>
      </c>
      <c r="D4" s="13">
        <f>SUMIF('Variation register'!L9:L48,A4,'Variation register'!K9:K48)</f>
        <v/>
      </c>
    </row>
    <row r="5">
      <c r="A5" t="inlineStr">
        <is>
          <t>Notified</t>
        </is>
      </c>
      <c r="B5">
        <f>COUNTIF('Variation register'!L9:L48,A5)</f>
        <v/>
      </c>
      <c r="C5" s="13">
        <f>SUMIF('Variation register'!L9:L48,A5,'Variation register'!J9:J48)</f>
        <v/>
      </c>
      <c r="D5" s="13">
        <f>SUMIF('Variation register'!L9:L48,A5,'Variation register'!K9:K48)</f>
        <v/>
      </c>
    </row>
    <row r="6">
      <c r="A6" t="inlineStr">
        <is>
          <t>Submitted</t>
        </is>
      </c>
      <c r="B6">
        <f>COUNTIF('Variation register'!L9:L48,A6)</f>
        <v/>
      </c>
      <c r="C6" s="13">
        <f>SUMIF('Variation register'!L9:L48,A6,'Variation register'!J9:J48)</f>
        <v/>
      </c>
      <c r="D6" s="13">
        <f>SUMIF('Variation register'!L9:L48,A6,'Variation register'!K9:K48)</f>
        <v/>
      </c>
    </row>
    <row r="7">
      <c r="A7" t="inlineStr">
        <is>
          <t>Under review</t>
        </is>
      </c>
      <c r="B7">
        <f>COUNTIF('Variation register'!L9:L48,A7)</f>
        <v/>
      </c>
      <c r="C7" s="13">
        <f>SUMIF('Variation register'!L9:L48,A7,'Variation register'!J9:J48)</f>
        <v/>
      </c>
      <c r="D7" s="13">
        <f>SUMIF('Variation register'!L9:L48,A7,'Variation register'!K9:K48)</f>
        <v/>
      </c>
    </row>
    <row r="8">
      <c r="A8" t="inlineStr">
        <is>
          <t>Approved</t>
        </is>
      </c>
      <c r="B8">
        <f>COUNTIF('Variation register'!L9:L48,A8)</f>
        <v/>
      </c>
      <c r="C8" s="13">
        <f>SUMIF('Variation register'!L9:L48,A8,'Variation register'!J9:J48)</f>
        <v/>
      </c>
      <c r="D8" s="13">
        <f>SUMIF('Variation register'!L9:L48,A8,'Variation register'!K9:K48)</f>
        <v/>
      </c>
    </row>
    <row r="9">
      <c r="A9" t="inlineStr">
        <is>
          <t>Part-approved</t>
        </is>
      </c>
      <c r="B9">
        <f>COUNTIF('Variation register'!L9:L48,A9)</f>
        <v/>
      </c>
      <c r="C9" s="13">
        <f>SUMIF('Variation register'!L9:L48,A9,'Variation register'!J9:J48)</f>
        <v/>
      </c>
      <c r="D9" s="13">
        <f>SUMIF('Variation register'!L9:L48,A9,'Variation register'!K9:K48)</f>
        <v/>
      </c>
    </row>
    <row r="10">
      <c r="A10" t="inlineStr">
        <is>
          <t>Rejected</t>
        </is>
      </c>
      <c r="B10">
        <f>COUNTIF('Variation register'!L9:L48,A10)</f>
        <v/>
      </c>
      <c r="C10" s="13">
        <f>SUMIF('Variation register'!L9:L48,A10,'Variation register'!J9:J48)</f>
        <v/>
      </c>
      <c r="D10" s="13">
        <f>SUMIF('Variation register'!L9:L48,A10,'Variation register'!K9:K48)</f>
        <v/>
      </c>
    </row>
    <row r="11">
      <c r="A11" t="inlineStr">
        <is>
          <t>Disputed</t>
        </is>
      </c>
      <c r="B11">
        <f>COUNTIF('Variation register'!L9:L48,A11)</f>
        <v/>
      </c>
      <c r="C11" s="13">
        <f>SUMIF('Variation register'!L9:L48,A11,'Variation register'!J9:J48)</f>
        <v/>
      </c>
      <c r="D11" s="13">
        <f>SUMIF('Variation register'!L9:L48,A11,'Variation register'!K9:K48)</f>
        <v/>
      </c>
    </row>
    <row r="12">
      <c r="A12" t="inlineStr">
        <is>
          <t>Withdrawn</t>
        </is>
      </c>
      <c r="B12">
        <f>COUNTIF('Variation register'!L9:L48,A12)</f>
        <v/>
      </c>
      <c r="C12" s="13">
        <f>SUMIF('Variation register'!L9:L48,A12,'Variation register'!J9:J48)</f>
        <v/>
      </c>
      <c r="D12" s="13">
        <f>SUMIF('Variation register'!L9:L48,A12,'Variation register'!K9:K48)</f>
        <v/>
      </c>
    </row>
    <row r="13">
      <c r="A13" s="14" t="inlineStr">
        <is>
          <t>Total</t>
        </is>
      </c>
      <c r="B13" s="14">
        <f>SUM(B4:B12)</f>
        <v/>
      </c>
      <c r="C13" s="15">
        <f>SUM(C4:C12)</f>
        <v/>
      </c>
      <c r="D13" s="15">
        <f>SUM(D4:D12)</f>
        <v/>
      </c>
    </row>
    <row r="14">
      <c r="A14" t="inlineStr">
        <is>
          <t>Unapproved value at risk (Submitted + Under review + Disputed)</t>
        </is>
      </c>
      <c r="C14" s="16">
        <f>SUMIF(A4:A12,"Submitted",C4:C12)+SUMIF(A4:A12,"Under review",C4:C12)+SUMIF(A4:A12,"Disputed",C4:C12)</f>
        <v/>
      </c>
    </row>
    <row r="15">
      <c r="A15" t="inlineStr">
        <is>
          <t>Overdue notices</t>
        </is>
      </c>
      <c r="C15">
        <f>COUNTIF('Variation register'!Q9:Q48,"NOTICE OVERDUE")</f>
        <v/>
      </c>
    </row>
    <row r="17">
      <c r="A17" t="inlineStr">
        <is>
          <t>Want notices, EOTs and BIF Act payment claims in one workbook? Subcontract Commercial Control Pack:</t>
        </is>
      </c>
    </row>
    <row r="18">
      <c r="A18" s="17" t="inlineStr">
        <is>
          <t>https://tenderready0.gumroad.com/l/alesb</t>
        </is>
      </c>
    </row>
    <row r="20">
      <c r="A20" s="18" t="inlineStr">
        <is>
          <t>General information only, not legal advice. Notice dates come from your contract; this register does not make a notice valid. Built by Tender Ready Tools, a Queensland-based engineer working in HV/LV project delivery.</t>
        </is>
      </c>
    </row>
  </sheetData>
  <hyperlinks>
    <hyperlink xmlns:r="http://schemas.openxmlformats.org/officeDocument/2006/relationships" ref="A18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2026-10-30T10:16:27Z</dcterms:created>
  <dcterms:modified xmlns:dcterms="http://purl.org/dc/terms/" xmlns:xsi="http://www.w3.org/2001/XMLSchema-instance" xsi:type="dcterms:W3CDTF">2026-10-30T10:16:27Z</dcterms:modified>
</cp:coreProperties>
</file>